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<sst xmlns="http://schemas.openxmlformats.org/spreadsheetml/2006/main" count="54" uniqueCount="38">
  <si>
    <t>东方玫瑰园租赁挂牌明细表</t>
  </si>
  <si>
    <t>序号</t>
  </si>
  <si>
    <t>租赁地址</t>
  </si>
  <si>
    <t>合同地址</t>
  </si>
  <si>
    <t xml:space="preserve">1层租赁
面积（㎡）
</t>
  </si>
  <si>
    <t xml:space="preserve">2层租赁
面积（㎡）
</t>
  </si>
  <si>
    <t>总面积
（㎡）</t>
  </si>
  <si>
    <t>挂牌年租金
（元)</t>
  </si>
  <si>
    <t>报名保证金</t>
  </si>
  <si>
    <r>
      <rPr>
        <sz val="9"/>
        <color rgb="FF000000"/>
        <rFont val="宋体"/>
        <charset val="134"/>
      </rPr>
      <t>东方玫瑰园1号楼</t>
    </r>
  </si>
  <si>
    <r>
      <rPr>
        <sz val="9"/>
        <color rgb="FF000000"/>
        <rFont val="宋体"/>
        <charset val="134"/>
      </rPr>
      <t>沙市区东方玫瑰园1#106</t>
    </r>
  </si>
  <si>
    <r>
      <rPr>
        <sz val="9"/>
        <color rgb="FF000000"/>
        <rFont val="宋体"/>
        <charset val="134"/>
      </rPr>
      <t>沙市区东方玫瑰园1#107</t>
    </r>
  </si>
  <si>
    <r>
      <rPr>
        <sz val="9"/>
        <color rgb="FF000000"/>
        <rFont val="宋体"/>
        <charset val="134"/>
      </rPr>
      <t>东方玫瑰园3号楼</t>
    </r>
  </si>
  <si>
    <r>
      <rPr>
        <sz val="9"/>
        <color rgb="FF000000"/>
        <rFont val="宋体"/>
        <charset val="134"/>
      </rPr>
      <t>沙市区东方玫瑰园3#101</t>
    </r>
  </si>
  <si>
    <r>
      <rPr>
        <sz val="9"/>
        <color rgb="FF000000"/>
        <rFont val="宋体"/>
        <charset val="134"/>
      </rPr>
      <t>沙市区东方玫瑰园3#102</t>
    </r>
  </si>
  <si>
    <r>
      <rPr>
        <sz val="9"/>
        <color rgb="FF000000"/>
        <rFont val="宋体"/>
        <charset val="134"/>
      </rPr>
      <t>沙市区东方玫瑰园3#103</t>
    </r>
  </si>
  <si>
    <r>
      <rPr>
        <sz val="9"/>
        <color rgb="FF000000"/>
        <rFont val="宋体"/>
        <charset val="134"/>
      </rPr>
      <t>沙市区东方玫瑰园3#104</t>
    </r>
  </si>
  <si>
    <r>
      <rPr>
        <sz val="9"/>
        <color rgb="FF000000"/>
        <rFont val="宋体"/>
        <charset val="134"/>
      </rPr>
      <t>东方玫瑰园4号楼</t>
    </r>
  </si>
  <si>
    <r>
      <rPr>
        <sz val="9"/>
        <color rgb="FF000000"/>
        <rFont val="宋体"/>
        <charset val="134"/>
      </rPr>
      <t>沙市区东方玫瑰园4#102</t>
    </r>
  </si>
  <si>
    <r>
      <rPr>
        <sz val="9"/>
        <color rgb="FF000000"/>
        <rFont val="宋体"/>
        <charset val="134"/>
      </rPr>
      <t>沙市区东方玫瑰园4#103</t>
    </r>
  </si>
  <si>
    <r>
      <rPr>
        <sz val="9"/>
        <color rgb="FF000000"/>
        <rFont val="宋体"/>
        <charset val="134"/>
      </rPr>
      <t>沙市区东方玫瑰园4#104</t>
    </r>
  </si>
  <si>
    <r>
      <rPr>
        <sz val="9"/>
        <color rgb="FF000000"/>
        <rFont val="宋体"/>
        <charset val="134"/>
      </rPr>
      <t>沙市区东方玫瑰园4#105</t>
    </r>
  </si>
  <si>
    <r>
      <rPr>
        <sz val="9"/>
        <color rgb="FF000000"/>
        <rFont val="宋体"/>
        <charset val="134"/>
      </rPr>
      <t>沙市区东方玫瑰园4#107</t>
    </r>
  </si>
  <si>
    <r>
      <rPr>
        <sz val="9"/>
        <color rgb="FF000000"/>
        <rFont val="宋体"/>
        <charset val="134"/>
      </rPr>
      <t>沙市区东方玫瑰园4#108</t>
    </r>
  </si>
  <si>
    <r>
      <rPr>
        <sz val="9"/>
        <color rgb="FF000000"/>
        <rFont val="宋体"/>
        <charset val="134"/>
      </rPr>
      <t>东方玫瑰园7号楼</t>
    </r>
  </si>
  <si>
    <r>
      <rPr>
        <sz val="9"/>
        <color rgb="FF000000"/>
        <rFont val="宋体"/>
        <charset val="134"/>
      </rPr>
      <t>沙市区东方玫瑰园7#-2</t>
    </r>
  </si>
  <si>
    <r>
      <rPr>
        <sz val="9"/>
        <color rgb="FF000000"/>
        <rFont val="宋体"/>
        <charset val="134"/>
      </rPr>
      <t>东方玫瑰园5号楼</t>
    </r>
  </si>
  <si>
    <r>
      <rPr>
        <sz val="9"/>
        <color rgb="FF000000"/>
        <rFont val="宋体"/>
        <charset val="134"/>
      </rPr>
      <t>沙市区东方玫瑰园5#101</t>
    </r>
  </si>
  <si>
    <r>
      <rPr>
        <sz val="9"/>
        <color rgb="FF000000"/>
        <rFont val="宋体"/>
        <charset val="134"/>
      </rPr>
      <t>沙市区东方玫瑰园5#102</t>
    </r>
  </si>
  <si>
    <r>
      <rPr>
        <sz val="9"/>
        <color rgb="FF000000"/>
        <rFont val="宋体"/>
        <charset val="134"/>
      </rPr>
      <t>沙市区东方玫瑰园5#103</t>
    </r>
  </si>
  <si>
    <r>
      <rPr>
        <sz val="9"/>
        <color rgb="FF000000"/>
        <rFont val="宋体"/>
        <charset val="134"/>
      </rPr>
      <t>沙市区东方玫瑰园5#104</t>
    </r>
  </si>
  <si>
    <r>
      <rPr>
        <sz val="9"/>
        <color rgb="FF000000"/>
        <rFont val="宋体"/>
        <charset val="134"/>
      </rPr>
      <t>沙市区东方玫瑰园5#105</t>
    </r>
  </si>
  <si>
    <r>
      <rPr>
        <sz val="9"/>
        <color rgb="FF000000"/>
        <rFont val="宋体"/>
        <charset val="134"/>
      </rPr>
      <t>沙市区东方玫瑰园5#106</t>
    </r>
  </si>
  <si>
    <r>
      <rPr>
        <sz val="9"/>
        <color rgb="FF000000"/>
        <rFont val="宋体"/>
        <charset val="134"/>
      </rPr>
      <t>东方玫瑰园6号楼</t>
    </r>
  </si>
  <si>
    <r>
      <rPr>
        <sz val="9"/>
        <color rgb="FF000000"/>
        <rFont val="宋体"/>
        <charset val="134"/>
      </rPr>
      <t>沙市区东方玫瑰园6#101</t>
    </r>
  </si>
  <si>
    <r>
      <rPr>
        <sz val="9"/>
        <color rgb="FF000000"/>
        <rFont val="宋体"/>
        <charset val="134"/>
      </rPr>
      <t>沙市区东方玫瑰园6#105</t>
    </r>
  </si>
  <si>
    <r>
      <rPr>
        <sz val="9"/>
        <color rgb="FF000000"/>
        <rFont val="宋体"/>
        <charset val="134"/>
      </rPr>
      <t>沙市区东方玫瑰园6#106</t>
    </r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</si>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</sst>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7" applyNumberFormat="0" applyAlignment="0" applyProtection="0">
      <alignment vertical="center"/>
    </xf>
    <xf numFmtId="0" fontId="14" fillId="4" borderId="18" applyNumberFormat="0" applyAlignment="0" applyProtection="0">
      <alignment vertical="center"/>
    </xf>
    <xf numFmtId="0" fontId="15" fillId="4" borderId="17" applyNumberFormat="0" applyAlignment="0" applyProtection="0">
      <alignment vertical="center"/>
    </xf>
    <xf numFmtId="0" fontId="16" fillId="5" borderId="19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workbookViewId="0">
      <selection activeCell="B24" sqref="B24"/>
    </sheetView>
  </sheetViews>
  <sheetFormatPr defaultColWidth="9" defaultRowHeight="13.5"/>
  <cols>
    <col min="1" max="1" width="7.625" customWidth="1"/>
    <col min="2" max="2" width="14.125" customWidth="1"/>
    <col min="3" max="3" width="16.375" customWidth="1"/>
    <col min="4" max="5" width="16.125" style="1" customWidth="1"/>
    <col min="6" max="6" width="10" customWidth="1"/>
    <col min="7" max="8" width="10.125" customWidth="1"/>
  </cols>
  <sheetData>
    <row r="1" ht="25.5" spans="1:8">
      <c r="A1" s="2" t="s">
        <v>0</v>
      </c>
      <c r="B1" s="3"/>
      <c r="C1" s="3"/>
      <c r="D1" s="3"/>
      <c r="E1" s="3"/>
      <c r="F1" s="3"/>
      <c r="G1" s="4"/>
      <c r="H1" s="5"/>
    </row>
    <row r="2" customHeight="1" spans="1:8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</row>
    <row r="3" spans="1:8">
      <c r="A3" s="11"/>
      <c r="B3" s="11"/>
      <c r="C3" s="12"/>
      <c r="D3" s="13"/>
      <c r="E3" s="13"/>
      <c r="F3" s="14"/>
      <c r="G3" s="14"/>
      <c r="H3" s="14"/>
    </row>
    <row r="4" spans="1:8">
      <c r="A4" s="15"/>
      <c r="B4" s="15"/>
      <c r="C4" s="16"/>
      <c r="D4" s="17"/>
      <c r="E4" s="17"/>
      <c r="F4" s="14"/>
      <c r="G4" s="14"/>
      <c r="H4" s="14"/>
    </row>
    <row r="5" ht="23.45" customHeight="1" spans="1:9">
      <c r="A5" s="18">
        <v>1</v>
      </c>
      <c r="B5" s="18" t="s">
        <v>9</v>
      </c>
      <c r="C5" s="19" t="s">
        <v>10</v>
      </c>
      <c r="D5" s="20">
        <v>94.93</v>
      </c>
      <c r="E5" s="20">
        <v>94.93</v>
      </c>
      <c r="F5" s="21">
        <f>SUM(D5+E5)</f>
        <v>189.86</v>
      </c>
      <c r="G5" s="21">
        <v>50124</v>
      </c>
      <c r="H5" s="21">
        <v>10000</v>
      </c>
      <c r="I5" s="31"/>
    </row>
    <row r="6" ht="23.45" customHeight="1" spans="1:9">
      <c r="A6" s="18">
        <v>2</v>
      </c>
      <c r="B6" s="18" t="s">
        <v>9</v>
      </c>
      <c r="C6" s="19" t="s">
        <v>11</v>
      </c>
      <c r="D6" s="20">
        <v>132.906</v>
      </c>
      <c r="E6" s="20">
        <v>130.794</v>
      </c>
      <c r="F6" s="21">
        <f t="shared" ref="F6:F17" si="0">SUM(D6+E6)</f>
        <v>263.7</v>
      </c>
      <c r="G6" s="21">
        <v>69617</v>
      </c>
      <c r="H6" s="21">
        <v>10000</v>
      </c>
      <c r="I6" s="31"/>
    </row>
    <row r="7" ht="23.45" customHeight="1" spans="1:9">
      <c r="A7" s="18">
        <v>3</v>
      </c>
      <c r="B7" s="18" t="s">
        <v>12</v>
      </c>
      <c r="C7" s="19" t="s">
        <v>13</v>
      </c>
      <c r="D7" s="20">
        <v>100.4</v>
      </c>
      <c r="E7" s="20">
        <v>204.73</v>
      </c>
      <c r="F7" s="21">
        <f t="shared" si="0"/>
        <v>305.13</v>
      </c>
      <c r="G7" s="21">
        <v>43939</v>
      </c>
      <c r="H7" s="21">
        <v>10000</v>
      </c>
      <c r="I7" s="31"/>
    </row>
    <row r="8" ht="23.45" customHeight="1" spans="1:9">
      <c r="A8" s="18">
        <v>4</v>
      </c>
      <c r="B8" s="18" t="s">
        <v>12</v>
      </c>
      <c r="C8" s="19" t="s">
        <v>14</v>
      </c>
      <c r="D8" s="20">
        <v>104.93</v>
      </c>
      <c r="E8" s="20">
        <v>104.93</v>
      </c>
      <c r="F8" s="21">
        <f t="shared" si="0"/>
        <v>209.86</v>
      </c>
      <c r="G8" s="21">
        <v>30220</v>
      </c>
      <c r="H8" s="21">
        <v>5000</v>
      </c>
      <c r="I8" s="31"/>
    </row>
    <row r="9" ht="23.45" customHeight="1" spans="1:9">
      <c r="A9" s="18">
        <v>5</v>
      </c>
      <c r="B9" s="18" t="s">
        <v>12</v>
      </c>
      <c r="C9" s="19" t="s">
        <v>15</v>
      </c>
      <c r="D9" s="20">
        <v>161.72</v>
      </c>
      <c r="E9" s="20">
        <v>161.72</v>
      </c>
      <c r="F9" s="21">
        <f t="shared" si="0"/>
        <v>323.44</v>
      </c>
      <c r="G9" s="21">
        <v>46576</v>
      </c>
      <c r="H9" s="21">
        <v>10000</v>
      </c>
      <c r="I9" s="31"/>
    </row>
    <row r="10" ht="23.45" customHeight="1" spans="1:9">
      <c r="A10" s="18">
        <v>6</v>
      </c>
      <c r="B10" s="18" t="s">
        <v>12</v>
      </c>
      <c r="C10" s="19" t="s">
        <v>16</v>
      </c>
      <c r="D10" s="20">
        <v>74.95</v>
      </c>
      <c r="E10" s="20">
        <v>74.95</v>
      </c>
      <c r="F10" s="21">
        <f t="shared" si="0"/>
        <v>149.9</v>
      </c>
      <c r="G10" s="21">
        <v>21586</v>
      </c>
      <c r="H10" s="21">
        <v>5000</v>
      </c>
      <c r="I10" s="31"/>
    </row>
    <row r="11" ht="23.45" customHeight="1" spans="1:9">
      <c r="A11" s="18">
        <v>7</v>
      </c>
      <c r="B11" s="18" t="s">
        <v>17</v>
      </c>
      <c r="C11" s="19" t="s">
        <v>18</v>
      </c>
      <c r="D11" s="20">
        <v>102.75</v>
      </c>
      <c r="E11" s="20">
        <v>102.75</v>
      </c>
      <c r="F11" s="21">
        <f t="shared" si="0"/>
        <v>205.5</v>
      </c>
      <c r="G11" s="21">
        <v>29592</v>
      </c>
      <c r="H11" s="21">
        <v>5000</v>
      </c>
      <c r="I11" s="31"/>
    </row>
    <row r="12" ht="23.45" customHeight="1" spans="1:9">
      <c r="A12" s="18">
        <v>8</v>
      </c>
      <c r="B12" s="18" t="s">
        <v>17</v>
      </c>
      <c r="C12" s="19" t="s">
        <v>19</v>
      </c>
      <c r="D12" s="20">
        <v>123.3</v>
      </c>
      <c r="E12" s="20">
        <v>123.3</v>
      </c>
      <c r="F12" s="21">
        <f t="shared" si="0"/>
        <v>246.6</v>
      </c>
      <c r="G12" s="21">
        <v>35511</v>
      </c>
      <c r="H12" s="21">
        <v>5000</v>
      </c>
      <c r="I12" s="31"/>
    </row>
    <row r="13" ht="23.45" customHeight="1" spans="1:9">
      <c r="A13" s="18">
        <v>9</v>
      </c>
      <c r="B13" s="18" t="s">
        <v>17</v>
      </c>
      <c r="C13" s="19" t="s">
        <v>20</v>
      </c>
      <c r="D13" s="20">
        <v>159.74</v>
      </c>
      <c r="E13" s="20">
        <v>159.74</v>
      </c>
      <c r="F13" s="21">
        <f t="shared" si="0"/>
        <v>319.48</v>
      </c>
      <c r="G13" s="21">
        <v>46006</v>
      </c>
      <c r="H13" s="21">
        <v>10000</v>
      </c>
      <c r="I13" s="31"/>
    </row>
    <row r="14" ht="23.45" customHeight="1" spans="1:9">
      <c r="A14" s="18">
        <v>10</v>
      </c>
      <c r="B14" s="18" t="s">
        <v>17</v>
      </c>
      <c r="C14" s="19" t="s">
        <v>21</v>
      </c>
      <c r="D14" s="20">
        <v>81.94</v>
      </c>
      <c r="E14" s="20">
        <v>81.94</v>
      </c>
      <c r="F14" s="21">
        <f t="shared" si="0"/>
        <v>163.88</v>
      </c>
      <c r="G14" s="21">
        <v>23599</v>
      </c>
      <c r="H14" s="21">
        <v>5000</v>
      </c>
      <c r="I14" s="31"/>
    </row>
    <row r="15" ht="23.45" customHeight="1" spans="1:9">
      <c r="A15" s="18">
        <v>12</v>
      </c>
      <c r="B15" s="18" t="s">
        <v>17</v>
      </c>
      <c r="C15" s="19" t="s">
        <v>22</v>
      </c>
      <c r="D15" s="20">
        <v>91.565</v>
      </c>
      <c r="E15" s="20">
        <v>91.565</v>
      </c>
      <c r="F15" s="21">
        <f t="shared" si="0"/>
        <v>183.13</v>
      </c>
      <c r="G15" s="21">
        <v>24174</v>
      </c>
      <c r="H15" s="21">
        <v>5000</v>
      </c>
      <c r="I15" s="31"/>
    </row>
    <row r="16" ht="23.45" customHeight="1" spans="1:9">
      <c r="A16" s="18">
        <v>13</v>
      </c>
      <c r="B16" s="18" t="s">
        <v>17</v>
      </c>
      <c r="C16" s="19" t="s">
        <v>23</v>
      </c>
      <c r="D16" s="20">
        <v>105.744</v>
      </c>
      <c r="E16" s="20">
        <v>76.716</v>
      </c>
      <c r="F16" s="21">
        <f t="shared" si="0"/>
        <v>182.46</v>
      </c>
      <c r="G16" s="21">
        <v>24085</v>
      </c>
      <c r="H16" s="21">
        <v>5000</v>
      </c>
      <c r="I16" s="31"/>
    </row>
    <row r="17" ht="23.45" customHeight="1" spans="1:9">
      <c r="A17" s="18">
        <v>14</v>
      </c>
      <c r="B17" s="18" t="s">
        <v>24</v>
      </c>
      <c r="C17" s="19" t="s">
        <v>25</v>
      </c>
      <c r="D17" s="20">
        <v>1239.76</v>
      </c>
      <c r="E17" s="20"/>
      <c r="F17" s="21">
        <v>1239.76</v>
      </c>
      <c r="G17" s="21">
        <f>SUM(D17*22*12)</f>
        <v>327296.64</v>
      </c>
      <c r="H17" s="21">
        <v>50000</v>
      </c>
      <c r="I17" s="31"/>
    </row>
    <row r="18" ht="23.45" customHeight="1" spans="1:9">
      <c r="A18" s="18">
        <v>15</v>
      </c>
      <c r="B18" s="22" t="s">
        <v>26</v>
      </c>
      <c r="C18" s="23" t="s">
        <v>27</v>
      </c>
      <c r="D18" s="20">
        <v>108.92</v>
      </c>
      <c r="E18" s="20">
        <v>108.92</v>
      </c>
      <c r="F18" s="24">
        <v>217.84</v>
      </c>
      <c r="G18" s="21">
        <v>28755</v>
      </c>
      <c r="H18" s="21">
        <v>5000</v>
      </c>
      <c r="I18" s="31"/>
    </row>
    <row r="19" ht="23.45" customHeight="1" spans="1:9">
      <c r="A19" s="18">
        <v>16</v>
      </c>
      <c r="B19" s="22" t="s">
        <v>26</v>
      </c>
      <c r="C19" s="23" t="s">
        <v>28</v>
      </c>
      <c r="D19" s="20">
        <v>121.72</v>
      </c>
      <c r="E19" s="20">
        <v>121.72</v>
      </c>
      <c r="F19" s="24">
        <v>243.44</v>
      </c>
      <c r="G19" s="21">
        <v>32135</v>
      </c>
      <c r="H19" s="21">
        <v>5000</v>
      </c>
      <c r="I19" s="31"/>
    </row>
    <row r="20" ht="23.45" customHeight="1" spans="1:9">
      <c r="A20" s="18">
        <v>17</v>
      </c>
      <c r="B20" s="22" t="s">
        <v>26</v>
      </c>
      <c r="C20" s="23" t="s">
        <v>29</v>
      </c>
      <c r="D20" s="20">
        <f>SUM(F20/2)</f>
        <v>98.165</v>
      </c>
      <c r="E20" s="21">
        <f>SUM(F20/2)</f>
        <v>98.165</v>
      </c>
      <c r="F20" s="24">
        <v>196.33</v>
      </c>
      <c r="G20" s="21">
        <v>25916</v>
      </c>
      <c r="H20" s="21">
        <v>5000</v>
      </c>
      <c r="I20" s="31"/>
    </row>
    <row r="21" ht="23.45" customHeight="1" spans="1:9">
      <c r="A21" s="18">
        <v>18</v>
      </c>
      <c r="B21" s="22" t="s">
        <v>26</v>
      </c>
      <c r="C21" s="23" t="s">
        <v>30</v>
      </c>
      <c r="D21" s="20">
        <f>SUM(F21/2)</f>
        <v>100.29</v>
      </c>
      <c r="E21" s="21">
        <f>SUM(F21/2)</f>
        <v>100.29</v>
      </c>
      <c r="F21" s="24">
        <v>200.58</v>
      </c>
      <c r="G21" s="21">
        <v>26477</v>
      </c>
      <c r="H21" s="21">
        <v>5000</v>
      </c>
      <c r="I21" s="31"/>
    </row>
    <row r="22" ht="23.45" customHeight="1" spans="1:9">
      <c r="A22" s="18">
        <v>19</v>
      </c>
      <c r="B22" s="22" t="s">
        <v>26</v>
      </c>
      <c r="C22" s="23" t="s">
        <v>31</v>
      </c>
      <c r="D22" s="20">
        <f>SUM(F22/2)</f>
        <v>110.61</v>
      </c>
      <c r="E22" s="21">
        <f>SUM(F22/2)</f>
        <v>110.61</v>
      </c>
      <c r="F22" s="24">
        <v>221.22</v>
      </c>
      <c r="G22" s="21">
        <v>29202</v>
      </c>
      <c r="H22" s="21">
        <v>5000</v>
      </c>
      <c r="I22" s="31"/>
    </row>
    <row r="23" ht="23.45" customHeight="1" spans="1:9">
      <c r="A23" s="18">
        <v>20</v>
      </c>
      <c r="B23" s="22" t="s">
        <v>26</v>
      </c>
      <c r="C23" s="23" t="s">
        <v>32</v>
      </c>
      <c r="D23" s="20">
        <f>SUM(F23/2)</f>
        <v>114.93</v>
      </c>
      <c r="E23" s="21">
        <f>SUM(F23/2)</f>
        <v>114.93</v>
      </c>
      <c r="F23" s="24">
        <v>229.86</v>
      </c>
      <c r="G23" s="21">
        <v>30342</v>
      </c>
      <c r="H23" s="21">
        <v>5000</v>
      </c>
      <c r="I23" s="31"/>
    </row>
    <row r="24" ht="23.45" customHeight="1" spans="1:9">
      <c r="A24" s="18">
        <v>21</v>
      </c>
      <c r="B24" s="22" t="s">
        <v>33</v>
      </c>
      <c r="C24" s="23" t="s">
        <v>34</v>
      </c>
      <c r="D24" s="20">
        <v>53.135</v>
      </c>
      <c r="E24" s="21">
        <v>124.625</v>
      </c>
      <c r="F24" s="24">
        <v>177.76</v>
      </c>
      <c r="G24" s="21">
        <v>23465</v>
      </c>
      <c r="H24" s="21">
        <v>5000</v>
      </c>
      <c r="I24" s="31"/>
    </row>
    <row r="25" ht="23.45" customHeight="1" spans="1:9">
      <c r="A25" s="18">
        <v>25</v>
      </c>
      <c r="B25" s="22" t="s">
        <v>33</v>
      </c>
      <c r="C25" s="23" t="s">
        <v>35</v>
      </c>
      <c r="D25" s="20">
        <f>SUM(F25/2)</f>
        <v>123.62</v>
      </c>
      <c r="E25" s="21">
        <f>SUM(F25/2)</f>
        <v>123.62</v>
      </c>
      <c r="F25" s="24">
        <v>247.24</v>
      </c>
      <c r="G25" s="21">
        <v>32636</v>
      </c>
      <c r="H25" s="21">
        <v>5000</v>
      </c>
      <c r="I25" s="31"/>
    </row>
    <row r="26" ht="23.45" customHeight="1" spans="1:9">
      <c r="A26" s="18">
        <v>26</v>
      </c>
      <c r="B26" s="25" t="s">
        <v>33</v>
      </c>
      <c r="C26" s="26" t="s">
        <v>36</v>
      </c>
      <c r="D26" s="27">
        <f>SUM(F26/2)</f>
        <v>162.28</v>
      </c>
      <c r="E26" s="28">
        <f>SUM(F26/2)</f>
        <v>162.28</v>
      </c>
      <c r="F26" s="29">
        <v>324.56</v>
      </c>
      <c r="G26" s="28">
        <v>42842</v>
      </c>
      <c r="H26" s="21">
        <v>10000</v>
      </c>
      <c r="I26" s="31"/>
    </row>
    <row r="27" ht="23.45" customHeight="1" spans="1:8">
      <c r="A27" s="30" t="s">
        <v>37</v>
      </c>
      <c r="B27" s="30"/>
      <c r="C27" s="30"/>
      <c r="D27" s="30">
        <f>SUM(D5:D26)</f>
        <v>3568.305</v>
      </c>
      <c r="E27" s="30">
        <f>SUM(E5:E26)</f>
        <v>2473.225</v>
      </c>
      <c r="F27" s="30">
        <f>SUM(F5:F26)</f>
        <v>6041.53</v>
      </c>
      <c r="G27" s="30">
        <f>SUM(G5:G26)</f>
        <v>1044095.64</v>
      </c>
      <c r="H27" s="30"/>
    </row>
  </sheetData>
  <mergeCells count="9">
    <mergeCell ref="A1:G1"/>
    <mergeCell ref="A2:A4"/>
    <mergeCell ref="B2:B4"/>
    <mergeCell ref="C2:C4"/>
    <mergeCell ref="D2:D4"/>
    <mergeCell ref="E2:E4"/>
    <mergeCell ref="F2:F4"/>
    <mergeCell ref="G2:G4"/>
    <mergeCell ref="H2:H4"/>
  </mergeCells>
  <printOptions horizontalCentered="1" verticalCentered="1"/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2024-04-07T02:14:00Z</dcterms:created>
  <dcterms:modified xsi:type="dcterms:W3CDTF">2024-04-26T07:45:53Z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FC625166422442EEB65E94B39348C777_13</vt:lpwstr>
  </property>
  <property fmtid="{D5CDD505-2E9C-101B-9397-08002B2CF9AE}" pid="3" name="KSOProductBuildVer">
    <vt:lpwstr>2052-12.1.0.16894</vt:lpwstr>
  </property>
</Properties>
</file>